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820" windowWidth="17820" windowHeight="10035" tabRatio="768" activeTab="0"/>
  </bookViews>
  <sheets>
    <sheet name="承包工程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<sst xmlns="http://schemas.openxmlformats.org/spreadsheetml/2006/main" count="41" uniqueCount="34">
  <si>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分省辖市统计</t>
  </si>
  <si>
    <t>新签合同额</t>
  </si>
  <si>
    <t>完成营业额</t>
  </si>
  <si>
    <t>派出人数</t>
  </si>
  <si>
    <t>万美元</t>
  </si>
  <si>
    <t>比去年同期+-%</t>
  </si>
  <si>
    <t>人次</t>
  </si>
  <si>
    <t>人</t>
  </si>
  <si>
    <t>期末在外</t>
  </si>
  <si>
    <t>单位名称</t>
  </si>
  <si>
    <t>江苏省对外承包工程情况表</t>
  </si>
  <si>
    <t xml:space="preserve">序号 </t>
  </si>
  <si>
    <t>填报单位：江苏省商务厅                                           2017年1月  　　　                                  单位：万美元、人</t>
  </si>
  <si>
    <r>
      <t>去年同期</t>
    </r>
    <r>
      <rPr>
        <sz val="12"/>
        <rFont val="宋体"/>
        <family val="0"/>
      </rPr>
      <t xml:space="preserve"> </t>
    </r>
  </si>
  <si>
    <t>合计</t>
  </si>
  <si>
    <t>南京市</t>
  </si>
  <si>
    <t>无锡市</t>
  </si>
  <si>
    <t>徐州市</t>
  </si>
  <si>
    <t>常州市</t>
  </si>
  <si>
    <t>苏州市</t>
  </si>
  <si>
    <t>其中：昆山市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</si>
  <si>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</si>
  <si>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</si>
  <si>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</si>
  <si>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</si>
  <si>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</si>
  <si>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</si>
  <si>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</si>
  <si>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其中：泰兴市</t>
  </si>
  <si>
    <t>宿迁市</t>
  </si>
  <si>
    <t>其中：沭阳县</t>
  </si>
  <si>
    <t>苏南</t>
  </si>
  <si>
    <t>苏中</t>
  </si>
  <si>
    <t>苏北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</si>
</sst>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#,##0_ "/>
    <numFmt numFmtId="191" formatCode="#,##0_);[Red]\(#,##0\)"/>
    <numFmt numFmtId="192" formatCode="0.00_);[Red]\(0.00\)"/>
    <numFmt numFmtId="193" formatCode="0_);[Red]\(0\)"/>
    <numFmt numFmtId="194" formatCode="0.0%"/>
  </numFmts>
  <fonts count="2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楷体_GB2312"/>
      <family val="3"/>
    </font>
    <font>
      <b/>
      <sz val="14"/>
      <name val="黑体"/>
      <family val="0"/>
    </font>
    <font>
      <b/>
      <sz val="24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5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15" borderId="8" applyNumberFormat="0" applyAlignment="0" applyProtection="0"/>
    <xf numFmtId="0" fontId="22" fillId="7" borderId="5" applyNumberFormat="0" applyAlignment="0" applyProtection="0"/>
    <xf numFmtId="0" fontId="0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2" fillId="15" borderId="10" xfId="0" applyNumberFormat="1" applyFont="1" applyFill="1" applyBorder="1" applyAlignment="1">
      <alignment horizontal="center" vertical="center"/>
    </xf>
    <xf numFmtId="10" fontId="2" fillId="15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191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0" fontId="4" fillId="0" borderId="12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80" zoomScaleNormal="80" zoomScaleSheetLayoutView="100" zoomScalePageLayoutView="0" workbookViewId="0" topLeftCell="A5">
      <selection activeCell="N28" sqref="N28"/>
    </sheetView>
  </sheetViews>
  <sheetFormatPr defaultColWidth="9.00390625" defaultRowHeight="14.25"/>
  <cols>
    <col min="1" max="1" width="7.00390625" style="11" customWidth="1"/>
    <col min="2" max="2" width="16.50390625" style="11" customWidth="1"/>
    <col min="3" max="3" width="12.625" style="13" customWidth="1"/>
    <col min="4" max="5" width="12.625" style="11" customWidth="1"/>
    <col min="6" max="6" width="12.625" style="13" customWidth="1"/>
    <col min="7" max="8" width="12.625" style="11" customWidth="1"/>
    <col min="9" max="9" width="12.625" style="13" customWidth="1"/>
    <col min="10" max="11" width="12.625" style="11" customWidth="1"/>
    <col min="12" max="12" width="12.625" style="13" customWidth="1"/>
    <col min="13" max="14" width="12.625" style="11" customWidth="1"/>
    <col min="15" max="16384" width="9.00390625" style="11" customWidth="1"/>
  </cols>
  <sheetData>
    <row r="1" spans="1:14" ht="31.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8.7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ht="26.25" customHeight="1">
      <c r="A5" s="29" t="s">
        <v>11</v>
      </c>
      <c r="B5" s="29" t="s">
        <v>9</v>
      </c>
      <c r="C5" s="26" t="s">
        <v>1</v>
      </c>
      <c r="D5" s="27"/>
      <c r="E5" s="28"/>
      <c r="F5" s="26" t="s">
        <v>2</v>
      </c>
      <c r="G5" s="27"/>
      <c r="H5" s="28"/>
      <c r="I5" s="26" t="s">
        <v>3</v>
      </c>
      <c r="J5" s="27"/>
      <c r="K5" s="28"/>
      <c r="L5" s="26" t="s">
        <v>8</v>
      </c>
      <c r="M5" s="27"/>
      <c r="N5" s="28"/>
    </row>
    <row r="6" spans="1:14" s="1" customFormat="1" ht="39.75" customHeight="1">
      <c r="A6" s="30"/>
      <c r="B6" s="30"/>
      <c r="C6" s="14" t="s">
        <v>4</v>
      </c>
      <c r="D6" s="4" t="s">
        <v>13</v>
      </c>
      <c r="E6" s="2" t="s">
        <v>5</v>
      </c>
      <c r="F6" s="14" t="s">
        <v>4</v>
      </c>
      <c r="G6" s="4" t="s">
        <v>13</v>
      </c>
      <c r="H6" s="2" t="s">
        <v>5</v>
      </c>
      <c r="I6" s="14" t="s">
        <v>6</v>
      </c>
      <c r="J6" s="4" t="s">
        <v>13</v>
      </c>
      <c r="K6" s="2" t="s">
        <v>5</v>
      </c>
      <c r="L6" s="14" t="s">
        <v>7</v>
      </c>
      <c r="M6" s="4" t="s">
        <v>13</v>
      </c>
      <c r="N6" s="2" t="s">
        <v>5</v>
      </c>
    </row>
    <row r="7" spans="1:14" s="1" customFormat="1" ht="26.25" customHeight="1">
      <c r="A7" s="32" t="s">
        <v>14</v>
      </c>
      <c r="B7" s="33"/>
      <c r="C7" s="3">
        <v>123601</v>
      </c>
      <c r="D7" s="3">
        <v>32106</v>
      </c>
      <c r="E7" s="2">
        <f>C7/D7-1</f>
        <v>2.8497788575344174</v>
      </c>
      <c r="F7" s="20">
        <v>56168</v>
      </c>
      <c r="G7" s="3">
        <v>51011</v>
      </c>
      <c r="H7" s="2">
        <f>F7/G7-1</f>
        <v>0.10109584207327837</v>
      </c>
      <c r="I7" s="10">
        <v>969</v>
      </c>
      <c r="J7" s="10">
        <v>556</v>
      </c>
      <c r="K7" s="2">
        <f>I7/J7-1</f>
        <v>0.7428057553956835</v>
      </c>
      <c r="L7" s="10">
        <v>31975</v>
      </c>
      <c r="M7" s="10">
        <v>34716</v>
      </c>
      <c r="N7" s="2">
        <f>L7/M7-1</f>
        <v>-0.07895494872681186</v>
      </c>
    </row>
    <row r="8" spans="1:14" s="1" customFormat="1" ht="26.25" customHeight="1">
      <c r="A8" s="8">
        <v>1</v>
      </c>
      <c r="B8" s="4" t="s">
        <v>15</v>
      </c>
      <c r="C8" s="3">
        <v>75234</v>
      </c>
      <c r="D8" s="3">
        <v>10160</v>
      </c>
      <c r="E8" s="2">
        <f>C8/D8-1</f>
        <v>6.40492125984252</v>
      </c>
      <c r="F8" s="20">
        <v>15833</v>
      </c>
      <c r="G8" s="3">
        <v>11329</v>
      </c>
      <c r="H8" s="2">
        <f aca="true" t="shared" si="0" ref="H8:H21">F8/G8-1</f>
        <v>0.39756377438432344</v>
      </c>
      <c r="I8" s="3">
        <v>741</v>
      </c>
      <c r="J8" s="3">
        <v>253</v>
      </c>
      <c r="K8" s="2">
        <f>I8/J8-1</f>
        <v>1.9288537549407114</v>
      </c>
      <c r="L8" s="3">
        <v>9925</v>
      </c>
      <c r="M8" s="3">
        <v>12407</v>
      </c>
      <c r="N8" s="2">
        <f aca="true" t="shared" si="1" ref="N8:N20">L8/M8-1</f>
        <v>-0.20004835979688884</v>
      </c>
    </row>
    <row r="9" spans="1:14" s="5" customFormat="1" ht="26.25" customHeight="1">
      <c r="A9" s="8">
        <v>2</v>
      </c>
      <c r="B9" s="3" t="s">
        <v>16</v>
      </c>
      <c r="C9" s="3"/>
      <c r="D9" s="3"/>
      <c r="E9" s="2"/>
      <c r="F9" s="20"/>
      <c r="G9" s="3">
        <v>30</v>
      </c>
      <c r="H9" s="2"/>
      <c r="I9" s="3"/>
      <c r="J9" s="3"/>
      <c r="K9" s="2"/>
      <c r="L9" s="3">
        <v>29</v>
      </c>
      <c r="M9" s="3">
        <v>38</v>
      </c>
      <c r="N9" s="6">
        <f>L9/M9-1</f>
        <v>-0.23684210526315785</v>
      </c>
    </row>
    <row r="10" spans="1:14" s="7" customFormat="1" ht="26.25" customHeight="1">
      <c r="A10" s="8">
        <v>3</v>
      </c>
      <c r="B10" s="4" t="s">
        <v>17</v>
      </c>
      <c r="C10" s="3">
        <v>218</v>
      </c>
      <c r="D10" s="3">
        <v>100</v>
      </c>
      <c r="E10" s="2">
        <f>C10/D10-1</f>
        <v>1.1800000000000002</v>
      </c>
      <c r="F10" s="20">
        <v>278</v>
      </c>
      <c r="G10" s="3">
        <v>583</v>
      </c>
      <c r="H10" s="2">
        <f t="shared" si="0"/>
        <v>-0.5231560891938251</v>
      </c>
      <c r="I10" s="3"/>
      <c r="J10" s="3"/>
      <c r="K10" s="2"/>
      <c r="L10" s="3">
        <v>890</v>
      </c>
      <c r="M10" s="3">
        <v>708</v>
      </c>
      <c r="N10" s="2">
        <f t="shared" si="1"/>
        <v>0.2570621468926553</v>
      </c>
    </row>
    <row r="11" spans="1:14" s="7" customFormat="1" ht="26.25" customHeight="1">
      <c r="A11" s="8">
        <v>4</v>
      </c>
      <c r="B11" s="4" t="s">
        <v>18</v>
      </c>
      <c r="C11" s="9">
        <v>35841</v>
      </c>
      <c r="D11" s="9">
        <v>495</v>
      </c>
      <c r="E11" s="2">
        <f>C11/D11-1</f>
        <v>71.4060606060606</v>
      </c>
      <c r="F11" s="20">
        <v>3565</v>
      </c>
      <c r="G11" s="3">
        <v>1074</v>
      </c>
      <c r="H11" s="2">
        <f t="shared" si="0"/>
        <v>2.319366852886406</v>
      </c>
      <c r="I11" s="3">
        <v>1</v>
      </c>
      <c r="J11" s="3">
        <v>25</v>
      </c>
      <c r="K11" s="2">
        <f>I11/J11-1</f>
        <v>-0.96</v>
      </c>
      <c r="L11" s="3">
        <v>3352</v>
      </c>
      <c r="M11" s="3">
        <v>3876</v>
      </c>
      <c r="N11" s="2">
        <f t="shared" si="1"/>
        <v>-0.1351909184726522</v>
      </c>
    </row>
    <row r="12" spans="1:14" s="22" customFormat="1" ht="26.25" customHeight="1">
      <c r="A12" s="34">
        <v>5</v>
      </c>
      <c r="B12" s="4" t="s">
        <v>19</v>
      </c>
      <c r="C12" s="3">
        <v>5602</v>
      </c>
      <c r="D12" s="3">
        <v>9368</v>
      </c>
      <c r="E12" s="2">
        <f>C12/D12-1</f>
        <v>-0.4020068317677199</v>
      </c>
      <c r="F12" s="20">
        <v>8818</v>
      </c>
      <c r="G12" s="3">
        <v>8313</v>
      </c>
      <c r="H12" s="2">
        <f t="shared" si="0"/>
        <v>0.060748225670636424</v>
      </c>
      <c r="I12" s="3"/>
      <c r="J12" s="3">
        <v>74</v>
      </c>
      <c r="K12" s="2"/>
      <c r="L12" s="3">
        <v>1975</v>
      </c>
      <c r="M12" s="3">
        <v>3251</v>
      </c>
      <c r="N12" s="2">
        <f>L12/M12-1</f>
        <v>-0.3924946170409105</v>
      </c>
    </row>
    <row r="13" spans="1:14" s="7" customFormat="1" ht="26.25" customHeight="1">
      <c r="A13" s="35"/>
      <c r="B13" s="8" t="s">
        <v>20</v>
      </c>
      <c r="C13" s="3"/>
      <c r="D13" s="3"/>
      <c r="E13" s="2"/>
      <c r="F13" s="20">
        <v>2654</v>
      </c>
      <c r="G13" s="3">
        <v>2488</v>
      </c>
      <c r="H13" s="2">
        <f t="shared" si="0"/>
        <v>0.06672025723472674</v>
      </c>
      <c r="I13" s="17"/>
      <c r="J13" s="17">
        <v>64</v>
      </c>
      <c r="K13" s="2"/>
      <c r="L13" s="17">
        <v>1863</v>
      </c>
      <c r="M13" s="17">
        <v>2935</v>
      </c>
      <c r="N13" s="2">
        <f>L13/M13-1</f>
        <v>-0.3652470187393526</v>
      </c>
    </row>
    <row r="14" spans="1:14" s="7" customFormat="1" ht="26.25" customHeight="1">
      <c r="A14" s="8">
        <v>6</v>
      </c>
      <c r="B14" s="4" t="s">
        <v>21</v>
      </c>
      <c r="C14" s="3">
        <v>1293</v>
      </c>
      <c r="D14" s="3">
        <v>10698</v>
      </c>
      <c r="E14" s="2">
        <f>C14/D14-1</f>
        <v>-0.8791362871564778</v>
      </c>
      <c r="F14" s="23">
        <v>12401</v>
      </c>
      <c r="G14" s="3">
        <v>15278</v>
      </c>
      <c r="H14" s="2">
        <f t="shared" si="0"/>
        <v>-0.1883099882183532</v>
      </c>
      <c r="I14" s="3">
        <v>20</v>
      </c>
      <c r="J14" s="3">
        <v>82</v>
      </c>
      <c r="K14" s="2">
        <f>I14/J14-1</f>
        <v>-0.7560975609756098</v>
      </c>
      <c r="L14" s="3">
        <v>6254</v>
      </c>
      <c r="M14" s="3">
        <v>6819</v>
      </c>
      <c r="N14" s="2">
        <f t="shared" si="1"/>
        <v>-0.08285672385980347</v>
      </c>
    </row>
    <row r="15" spans="1:14" s="7" customFormat="1" ht="26.25" customHeight="1">
      <c r="A15" s="8">
        <v>7</v>
      </c>
      <c r="B15" s="4" t="s">
        <v>22</v>
      </c>
      <c r="C15" s="3"/>
      <c r="D15" s="3"/>
      <c r="E15" s="2"/>
      <c r="F15" s="20"/>
      <c r="G15" s="3">
        <v>48</v>
      </c>
      <c r="H15" s="2"/>
      <c r="I15" s="3"/>
      <c r="J15" s="3"/>
      <c r="K15" s="2"/>
      <c r="L15" s="3">
        <v>1</v>
      </c>
      <c r="M15" s="3">
        <v>12</v>
      </c>
      <c r="N15" s="2">
        <f t="shared" si="1"/>
        <v>-0.9166666666666666</v>
      </c>
    </row>
    <row r="16" spans="1:14" s="7" customFormat="1" ht="26.25" customHeight="1">
      <c r="A16" s="8">
        <v>8</v>
      </c>
      <c r="B16" s="4" t="s">
        <v>23</v>
      </c>
      <c r="C16" s="3"/>
      <c r="D16" s="3"/>
      <c r="E16" s="2"/>
      <c r="F16" s="20">
        <v>514</v>
      </c>
      <c r="G16" s="3">
        <v>110</v>
      </c>
      <c r="H16" s="2">
        <f t="shared" si="0"/>
        <v>3.672727272727273</v>
      </c>
      <c r="I16" s="3"/>
      <c r="J16" s="3"/>
      <c r="K16" s="2"/>
      <c r="L16" s="3">
        <v>1803</v>
      </c>
      <c r="M16" s="3"/>
      <c r="N16" s="2"/>
    </row>
    <row r="17" spans="1:14" s="7" customFormat="1" ht="26.25" customHeight="1">
      <c r="A17" s="8">
        <v>9</v>
      </c>
      <c r="B17" s="4" t="s">
        <v>24</v>
      </c>
      <c r="C17" s="3"/>
      <c r="D17" s="3"/>
      <c r="E17" s="2"/>
      <c r="F17" s="20">
        <v>6</v>
      </c>
      <c r="G17" s="3">
        <v>8</v>
      </c>
      <c r="H17" s="2">
        <f t="shared" si="0"/>
        <v>-0.25</v>
      </c>
      <c r="I17" s="3"/>
      <c r="J17" s="3"/>
      <c r="K17" s="2"/>
      <c r="L17" s="3">
        <v>94</v>
      </c>
      <c r="M17" s="3">
        <v>122</v>
      </c>
      <c r="N17" s="2">
        <f t="shared" si="1"/>
        <v>-0.2295081967213115</v>
      </c>
    </row>
    <row r="18" spans="1:14" s="7" customFormat="1" ht="26.25" customHeight="1">
      <c r="A18" s="8">
        <v>10</v>
      </c>
      <c r="B18" s="4" t="s">
        <v>25</v>
      </c>
      <c r="C18" s="3">
        <v>1214</v>
      </c>
      <c r="D18" s="3">
        <v>385</v>
      </c>
      <c r="E18" s="2">
        <f>C18/D18-1</f>
        <v>2.153246753246753</v>
      </c>
      <c r="F18" s="20">
        <v>7474</v>
      </c>
      <c r="G18" s="3">
        <v>6744</v>
      </c>
      <c r="H18" s="2">
        <f t="shared" si="0"/>
        <v>0.10824436536180304</v>
      </c>
      <c r="I18" s="3"/>
      <c r="J18" s="3">
        <v>1</v>
      </c>
      <c r="K18" s="2"/>
      <c r="L18" s="3">
        <v>4066</v>
      </c>
      <c r="M18" s="3">
        <v>4345</v>
      </c>
      <c r="N18" s="2">
        <f t="shared" si="1"/>
        <v>-0.0642117376294592</v>
      </c>
    </row>
    <row r="19" spans="1:14" s="7" customFormat="1" ht="26.25" customHeight="1">
      <c r="A19" s="8">
        <v>11</v>
      </c>
      <c r="B19" s="4" t="s">
        <v>26</v>
      </c>
      <c r="C19" s="3">
        <v>856</v>
      </c>
      <c r="D19" s="3"/>
      <c r="E19" s="2"/>
      <c r="F19" s="20">
        <v>741</v>
      </c>
      <c r="G19" s="3">
        <v>2443</v>
      </c>
      <c r="H19" s="2">
        <f t="shared" si="0"/>
        <v>-0.696684404420794</v>
      </c>
      <c r="I19" s="3">
        <v>42</v>
      </c>
      <c r="J19" s="3">
        <v>121</v>
      </c>
      <c r="K19" s="2">
        <f>I19/J19-1</f>
        <v>-0.6528925619834711</v>
      </c>
      <c r="L19" s="3">
        <v>1450</v>
      </c>
      <c r="M19" s="3">
        <v>1467</v>
      </c>
      <c r="N19" s="2">
        <f t="shared" si="1"/>
        <v>-0.011588275391956393</v>
      </c>
    </row>
    <row r="20" spans="1:14" s="7" customFormat="1" ht="26.25" customHeight="1">
      <c r="A20" s="34">
        <v>12</v>
      </c>
      <c r="B20" s="4" t="s">
        <v>27</v>
      </c>
      <c r="C20" s="3">
        <v>3344</v>
      </c>
      <c r="D20" s="3">
        <v>900</v>
      </c>
      <c r="E20" s="2">
        <f>C20/D20-1</f>
        <v>2.7155555555555555</v>
      </c>
      <c r="F20" s="23">
        <v>6539</v>
      </c>
      <c r="G20" s="3">
        <v>5051</v>
      </c>
      <c r="H20" s="2">
        <f t="shared" si="0"/>
        <v>0.29459512967729173</v>
      </c>
      <c r="I20" s="3">
        <v>165</v>
      </c>
      <c r="J20" s="3"/>
      <c r="K20" s="2"/>
      <c r="L20" s="3">
        <v>2136</v>
      </c>
      <c r="M20" s="3">
        <v>1671</v>
      </c>
      <c r="N20" s="2">
        <f t="shared" si="1"/>
        <v>0.2782764811490126</v>
      </c>
    </row>
    <row r="21" spans="1:14" s="7" customFormat="1" ht="26.25" customHeight="1">
      <c r="A21" s="35"/>
      <c r="B21" s="4" t="s">
        <v>28</v>
      </c>
      <c r="C21" s="3"/>
      <c r="D21" s="3"/>
      <c r="E21" s="2"/>
      <c r="F21" s="20">
        <v>2420</v>
      </c>
      <c r="G21" s="3">
        <v>1940</v>
      </c>
      <c r="H21" s="2">
        <f t="shared" si="0"/>
        <v>0.24742268041237114</v>
      </c>
      <c r="I21" s="3"/>
      <c r="J21" s="3">
        <v>30</v>
      </c>
      <c r="K21" s="2"/>
      <c r="L21" s="3">
        <v>251</v>
      </c>
      <c r="M21" s="3">
        <v>382</v>
      </c>
      <c r="N21" s="2">
        <f>L21/M21-1</f>
        <v>-0.3429319371727748</v>
      </c>
    </row>
    <row r="22" spans="1:14" s="7" customFormat="1" ht="26.25" customHeight="1">
      <c r="A22" s="34">
        <v>13</v>
      </c>
      <c r="B22" s="4" t="s">
        <v>29</v>
      </c>
      <c r="C22" s="3"/>
      <c r="D22" s="3"/>
      <c r="E22" s="2"/>
      <c r="F22" s="3"/>
      <c r="G22" s="3"/>
      <c r="H22" s="2"/>
      <c r="I22" s="3"/>
      <c r="J22" s="3"/>
      <c r="K22" s="2"/>
      <c r="L22" s="3"/>
      <c r="M22" s="3"/>
      <c r="N22" s="2"/>
    </row>
    <row r="23" spans="1:14" s="7" customFormat="1" ht="26.25" customHeight="1">
      <c r="A23" s="35"/>
      <c r="B23" s="4" t="s">
        <v>30</v>
      </c>
      <c r="C23" s="3"/>
      <c r="D23" s="3"/>
      <c r="E23" s="2"/>
      <c r="F23" s="3"/>
      <c r="G23" s="3"/>
      <c r="H23" s="2"/>
      <c r="I23" s="3"/>
      <c r="J23" s="3"/>
      <c r="K23" s="2"/>
      <c r="L23" s="3"/>
      <c r="M23" s="3"/>
      <c r="N23" s="2"/>
    </row>
    <row r="24" spans="1:14" s="7" customFormat="1" ht="26.25" customHeight="1">
      <c r="A24" s="32" t="s">
        <v>31</v>
      </c>
      <c r="B24" s="33"/>
      <c r="C24" s="20">
        <f>C8+C11+C12+C9+C19</f>
        <v>117533</v>
      </c>
      <c r="D24" s="3">
        <f>D8+D11+D12+D9+D19</f>
        <v>20023</v>
      </c>
      <c r="E24" s="21">
        <f>C24/D24-1</f>
        <v>4.869899615442241</v>
      </c>
      <c r="F24" s="20">
        <f>F8+F9+F11+F12+F19</f>
        <v>28957</v>
      </c>
      <c r="G24" s="3">
        <f>G8+G9+G11+G12+G19</f>
        <v>23189</v>
      </c>
      <c r="H24" s="21">
        <f>F24/G24-1</f>
        <v>0.24873862607270691</v>
      </c>
      <c r="I24" s="20">
        <f>I8+I9+I11+I12+I19</f>
        <v>784</v>
      </c>
      <c r="J24" s="3">
        <f>J8+J9+J11+J12+J19</f>
        <v>473</v>
      </c>
      <c r="K24" s="21">
        <f>I24/J24-1</f>
        <v>0.657505285412262</v>
      </c>
      <c r="L24" s="20">
        <f>L8+L9+L11+L12+L19</f>
        <v>16731</v>
      </c>
      <c r="M24" s="3">
        <f>M8+M9+M11+M12+M19</f>
        <v>21039</v>
      </c>
      <c r="N24" s="21">
        <f>L24/M24-1</f>
        <v>-0.20476258377299306</v>
      </c>
    </row>
    <row r="25" spans="1:14" s="7" customFormat="1" ht="26.25" customHeight="1">
      <c r="A25" s="32" t="s">
        <v>32</v>
      </c>
      <c r="B25" s="33"/>
      <c r="C25" s="20">
        <f>C14+C20+C18</f>
        <v>5851</v>
      </c>
      <c r="D25" s="3">
        <f>D14+D20+D18</f>
        <v>11983</v>
      </c>
      <c r="E25" s="21">
        <f>C25/D25-1</f>
        <v>-0.5117249436701994</v>
      </c>
      <c r="F25" s="20">
        <f>F14+F18+F20</f>
        <v>26414</v>
      </c>
      <c r="G25" s="3">
        <f>G14+G18+G20</f>
        <v>27073</v>
      </c>
      <c r="H25" s="21">
        <f>F25/G25-1</f>
        <v>-0.02434159494699517</v>
      </c>
      <c r="I25" s="20">
        <f>I14+I18+I20</f>
        <v>185</v>
      </c>
      <c r="J25" s="3">
        <f>J14+J18+J20</f>
        <v>83</v>
      </c>
      <c r="K25" s="21">
        <f>I25/J25-1</f>
        <v>1.2289156626506026</v>
      </c>
      <c r="L25" s="20">
        <f>L14+L18+L20</f>
        <v>12456</v>
      </c>
      <c r="M25" s="3">
        <f>M14+M18+M20</f>
        <v>12835</v>
      </c>
      <c r="N25" s="21">
        <f>L25/M25-1</f>
        <v>-0.029528632645111075</v>
      </c>
    </row>
    <row r="26" spans="1:14" s="1" customFormat="1" ht="26.25" customHeight="1">
      <c r="A26" s="32" t="s">
        <v>33</v>
      </c>
      <c r="B26" s="33"/>
      <c r="C26" s="20">
        <f>C10+C15+C16+C17+C22</f>
        <v>218</v>
      </c>
      <c r="D26" s="3">
        <f>D10+D15+D16+D17+D22</f>
        <v>100</v>
      </c>
      <c r="E26" s="21">
        <f>C26/D26-1</f>
        <v>1.1800000000000002</v>
      </c>
      <c r="F26" s="20">
        <f>F10+F15+F16+F17+F22</f>
        <v>798</v>
      </c>
      <c r="G26" s="3">
        <f>G10+G15+G16+G17+G22</f>
        <v>749</v>
      </c>
      <c r="H26" s="21">
        <f>F26/G26-1</f>
        <v>0.06542056074766345</v>
      </c>
      <c r="I26" s="20"/>
      <c r="J26" s="3"/>
      <c r="K26" s="21"/>
      <c r="L26" s="20">
        <f>L10+L15+L16+L17+L22</f>
        <v>2788</v>
      </c>
      <c r="M26" s="3">
        <f>M10+M15+M16+M17+M22</f>
        <v>842</v>
      </c>
      <c r="N26" s="21">
        <f>L26/M26-1</f>
        <v>2.311163895486936</v>
      </c>
    </row>
    <row r="27" spans="3:12" s="15" customFormat="1" ht="14.25">
      <c r="C27" s="16"/>
      <c r="F27" s="16"/>
      <c r="I27" s="16"/>
      <c r="L27" s="16"/>
    </row>
    <row r="28" spans="3:12" s="15" customFormat="1" ht="15" customHeight="1">
      <c r="C28" s="18"/>
      <c r="F28" s="18"/>
      <c r="I28" s="16"/>
      <c r="L28" s="16"/>
    </row>
    <row r="29" spans="3:12" s="15" customFormat="1" ht="20.25" customHeight="1">
      <c r="C29" s="18"/>
      <c r="D29" s="19"/>
      <c r="F29" s="18"/>
      <c r="I29" s="18"/>
      <c r="L29" s="18"/>
    </row>
    <row r="30" spans="3:12" s="15" customFormat="1" ht="14.25">
      <c r="C30" s="18"/>
      <c r="F30" s="16"/>
      <c r="I30" s="16"/>
      <c r="L30" s="16"/>
    </row>
    <row r="31" spans="3:12" s="15" customFormat="1" ht="14.25">
      <c r="C31" s="18"/>
      <c r="F31" s="16"/>
      <c r="G31" s="19"/>
      <c r="I31" s="16"/>
      <c r="L31" s="16"/>
    </row>
    <row r="32" spans="3:12" s="15" customFormat="1" ht="14.25">
      <c r="C32" s="16"/>
      <c r="F32" s="16"/>
      <c r="I32" s="16"/>
      <c r="L32" s="16"/>
    </row>
    <row r="33" spans="3:12" s="15" customFormat="1" ht="14.25">
      <c r="C33" s="16"/>
      <c r="F33" s="16"/>
      <c r="I33" s="16"/>
      <c r="L33" s="16"/>
    </row>
    <row r="34" spans="3:12" s="15" customFormat="1" ht="14.25">
      <c r="C34" s="16"/>
      <c r="F34" s="16"/>
      <c r="I34" s="16"/>
      <c r="K34" s="19"/>
      <c r="L34" s="16"/>
    </row>
    <row r="35" spans="3:12" s="15" customFormat="1" ht="14.25">
      <c r="C35" s="16"/>
      <c r="F35" s="16"/>
      <c r="I35" s="16"/>
      <c r="L35" s="18"/>
    </row>
    <row r="36" spans="3:13" s="15" customFormat="1" ht="14.25">
      <c r="C36" s="16"/>
      <c r="D36" s="19"/>
      <c r="F36" s="16"/>
      <c r="I36" s="16"/>
      <c r="L36" s="16"/>
      <c r="M36" s="19"/>
    </row>
    <row r="37" spans="3:12" s="15" customFormat="1" ht="14.25">
      <c r="C37" s="16"/>
      <c r="F37" s="16"/>
      <c r="I37" s="16"/>
      <c r="L37" s="16"/>
    </row>
    <row r="38" spans="3:12" s="15" customFormat="1" ht="14.25">
      <c r="C38" s="16"/>
      <c r="F38" s="16"/>
      <c r="I38" s="16"/>
      <c r="L38" s="16"/>
    </row>
    <row r="39" spans="3:12" s="15" customFormat="1" ht="14.25">
      <c r="C39" s="16"/>
      <c r="F39" s="16"/>
      <c r="I39" s="16"/>
      <c r="L39" s="16"/>
    </row>
    <row r="40" spans="3:12" s="15" customFormat="1" ht="14.25">
      <c r="C40" s="16"/>
      <c r="F40" s="16"/>
      <c r="I40" s="16"/>
      <c r="L40" s="16"/>
    </row>
    <row r="41" spans="3:12" s="15" customFormat="1" ht="14.25">
      <c r="C41" s="16"/>
      <c r="F41" s="16"/>
      <c r="I41" s="16"/>
      <c r="L41" s="16"/>
    </row>
    <row r="42" spans="3:12" s="15" customFormat="1" ht="14.25">
      <c r="C42" s="16"/>
      <c r="F42" s="16"/>
      <c r="I42" s="16"/>
      <c r="L42" s="16"/>
    </row>
    <row r="43" spans="3:12" s="15" customFormat="1" ht="14.25">
      <c r="C43" s="16"/>
      <c r="F43" s="16"/>
      <c r="I43" s="16"/>
      <c r="L43" s="16"/>
    </row>
    <row r="44" spans="3:12" s="15" customFormat="1" ht="14.25">
      <c r="C44" s="16"/>
      <c r="F44" s="16"/>
      <c r="I44" s="16"/>
      <c r="L44" s="16"/>
    </row>
    <row r="45" spans="3:12" s="15" customFormat="1" ht="14.25">
      <c r="C45" s="16"/>
      <c r="F45" s="16"/>
      <c r="I45" s="16"/>
      <c r="L45" s="16"/>
    </row>
    <row r="46" spans="3:12" s="15" customFormat="1" ht="14.25">
      <c r="C46" s="16"/>
      <c r="F46" s="16"/>
      <c r="I46" s="16"/>
      <c r="L46" s="16"/>
    </row>
    <row r="47" spans="3:12" s="15" customFormat="1" ht="14.25">
      <c r="C47" s="16"/>
      <c r="F47" s="16"/>
      <c r="I47" s="16"/>
      <c r="L47" s="16"/>
    </row>
    <row r="48" spans="3:12" s="15" customFormat="1" ht="14.25">
      <c r="C48" s="16"/>
      <c r="F48" s="16"/>
      <c r="I48" s="16"/>
      <c r="L48" s="16"/>
    </row>
    <row r="49" spans="3:12" s="15" customFormat="1" ht="14.25">
      <c r="C49" s="16"/>
      <c r="F49" s="16"/>
      <c r="I49" s="16"/>
      <c r="L49" s="16"/>
    </row>
    <row r="50" spans="3:12" s="15" customFormat="1" ht="14.25">
      <c r="C50" s="16"/>
      <c r="F50" s="16"/>
      <c r="I50" s="16"/>
      <c r="L50" s="16"/>
    </row>
    <row r="51" spans="3:12" s="15" customFormat="1" ht="14.25">
      <c r="C51" s="16"/>
      <c r="F51" s="16"/>
      <c r="I51" s="16"/>
      <c r="L51" s="16"/>
    </row>
    <row r="52" spans="3:12" s="15" customFormat="1" ht="14.25">
      <c r="C52" s="16"/>
      <c r="F52" s="16"/>
      <c r="I52" s="16"/>
      <c r="L52" s="16"/>
    </row>
    <row r="53" spans="3:12" s="15" customFormat="1" ht="14.25">
      <c r="C53" s="16"/>
      <c r="F53" s="16"/>
      <c r="I53" s="16"/>
      <c r="L53" s="16"/>
    </row>
    <row r="54" spans="3:12" s="15" customFormat="1" ht="14.25">
      <c r="C54" s="16"/>
      <c r="F54" s="16"/>
      <c r="I54" s="16"/>
      <c r="L54" s="16"/>
    </row>
    <row r="55" spans="3:12" s="15" customFormat="1" ht="14.25">
      <c r="C55" s="16"/>
      <c r="F55" s="16"/>
      <c r="I55" s="16"/>
      <c r="L55" s="16"/>
    </row>
    <row r="56" spans="3:12" s="15" customFormat="1" ht="14.25">
      <c r="C56" s="16"/>
      <c r="F56" s="16"/>
      <c r="I56" s="16"/>
      <c r="L56" s="16"/>
    </row>
    <row r="57" spans="3:12" s="15" customFormat="1" ht="14.25">
      <c r="C57" s="16"/>
      <c r="F57" s="16"/>
      <c r="I57" s="16"/>
      <c r="L57" s="16"/>
    </row>
    <row r="58" spans="3:12" s="15" customFormat="1" ht="14.25">
      <c r="C58" s="16"/>
      <c r="F58" s="16"/>
      <c r="I58" s="16"/>
      <c r="L58" s="16"/>
    </row>
    <row r="59" spans="3:12" s="15" customFormat="1" ht="14.25">
      <c r="C59" s="16"/>
      <c r="F59" s="16"/>
      <c r="I59" s="16"/>
      <c r="L59" s="16"/>
    </row>
    <row r="60" spans="3:12" s="15" customFormat="1" ht="14.25">
      <c r="C60" s="16"/>
      <c r="F60" s="16"/>
      <c r="I60" s="16"/>
      <c r="L60" s="16"/>
    </row>
    <row r="61" spans="3:12" s="15" customFormat="1" ht="14.25">
      <c r="C61" s="16"/>
      <c r="F61" s="16"/>
      <c r="I61" s="16"/>
      <c r="L61" s="16"/>
    </row>
    <row r="62" spans="3:12" s="15" customFormat="1" ht="14.25">
      <c r="C62" s="16"/>
      <c r="F62" s="16"/>
      <c r="I62" s="16"/>
      <c r="L62" s="16"/>
    </row>
    <row r="63" spans="3:12" s="15" customFormat="1" ht="14.25">
      <c r="C63" s="16"/>
      <c r="F63" s="16"/>
      <c r="I63" s="16"/>
      <c r="L63" s="16"/>
    </row>
    <row r="64" spans="3:12" s="15" customFormat="1" ht="14.25">
      <c r="C64" s="16"/>
      <c r="F64" s="16"/>
      <c r="I64" s="16"/>
      <c r="L64" s="16"/>
    </row>
    <row r="65" spans="3:12" s="15" customFormat="1" ht="14.25">
      <c r="C65" s="16"/>
      <c r="F65" s="16"/>
      <c r="I65" s="16"/>
      <c r="L65" s="16"/>
    </row>
    <row r="66" spans="3:12" s="15" customFormat="1" ht="14.25">
      <c r="C66" s="16"/>
      <c r="F66" s="16"/>
      <c r="I66" s="16"/>
      <c r="L66" s="16"/>
    </row>
    <row r="67" spans="3:12" s="15" customFormat="1" ht="14.25">
      <c r="C67" s="16"/>
      <c r="F67" s="16"/>
      <c r="I67" s="16"/>
      <c r="L67" s="16"/>
    </row>
    <row r="68" spans="3:12" s="15" customFormat="1" ht="14.25">
      <c r="C68" s="16"/>
      <c r="F68" s="16"/>
      <c r="I68" s="16"/>
      <c r="L68" s="16"/>
    </row>
    <row r="69" spans="3:12" s="15" customFormat="1" ht="14.25">
      <c r="C69" s="16"/>
      <c r="F69" s="16"/>
      <c r="I69" s="16"/>
      <c r="L69" s="16"/>
    </row>
    <row r="70" spans="3:12" s="15" customFormat="1" ht="14.25">
      <c r="C70" s="16"/>
      <c r="F70" s="16"/>
      <c r="I70" s="16"/>
      <c r="L70" s="16"/>
    </row>
    <row r="71" spans="3:12" s="15" customFormat="1" ht="14.25">
      <c r="C71" s="16"/>
      <c r="F71" s="16"/>
      <c r="I71" s="16"/>
      <c r="L71" s="16"/>
    </row>
    <row r="72" spans="3:12" s="15" customFormat="1" ht="14.25">
      <c r="C72" s="16"/>
      <c r="F72" s="16"/>
      <c r="I72" s="16"/>
      <c r="L72" s="16"/>
    </row>
    <row r="73" spans="3:12" s="15" customFormat="1" ht="14.25">
      <c r="C73" s="16"/>
      <c r="F73" s="16"/>
      <c r="I73" s="16"/>
      <c r="L73" s="16"/>
    </row>
    <row r="74" spans="3:12" s="15" customFormat="1" ht="14.25">
      <c r="C74" s="16"/>
      <c r="F74" s="16"/>
      <c r="I74" s="16"/>
      <c r="L74" s="16"/>
    </row>
    <row r="75" spans="3:12" s="15" customFormat="1" ht="14.25">
      <c r="C75" s="16"/>
      <c r="F75" s="16"/>
      <c r="I75" s="16"/>
      <c r="L75" s="16"/>
    </row>
    <row r="76" spans="3:12" s="15" customFormat="1" ht="14.25">
      <c r="C76" s="16"/>
      <c r="F76" s="16"/>
      <c r="I76" s="16"/>
      <c r="L76" s="16"/>
    </row>
    <row r="77" spans="3:12" s="15" customFormat="1" ht="14.25">
      <c r="C77" s="16"/>
      <c r="F77" s="16"/>
      <c r="I77" s="16"/>
      <c r="L77" s="16"/>
    </row>
    <row r="78" spans="3:12" s="15" customFormat="1" ht="14.25">
      <c r="C78" s="16"/>
      <c r="F78" s="16"/>
      <c r="I78" s="16"/>
      <c r="L78" s="16"/>
    </row>
    <row r="79" spans="3:12" s="15" customFormat="1" ht="14.25">
      <c r="C79" s="16"/>
      <c r="F79" s="16"/>
      <c r="I79" s="16"/>
      <c r="L79" s="16"/>
    </row>
    <row r="80" spans="3:12" s="15" customFormat="1" ht="14.25">
      <c r="C80" s="16"/>
      <c r="F80" s="16"/>
      <c r="I80" s="16"/>
      <c r="L80" s="16"/>
    </row>
    <row r="81" spans="3:12" s="15" customFormat="1" ht="14.25">
      <c r="C81" s="16"/>
      <c r="F81" s="16"/>
      <c r="I81" s="16"/>
      <c r="L81" s="16"/>
    </row>
    <row r="82" spans="3:12" s="15" customFormat="1" ht="14.25">
      <c r="C82" s="16"/>
      <c r="F82" s="16"/>
      <c r="I82" s="16"/>
      <c r="L82" s="16"/>
    </row>
    <row r="83" spans="3:12" s="15" customFormat="1" ht="14.25">
      <c r="C83" s="16"/>
      <c r="F83" s="16"/>
      <c r="I83" s="16"/>
      <c r="L83" s="16"/>
    </row>
    <row r="84" spans="3:12" s="15" customFormat="1" ht="14.25">
      <c r="C84" s="16"/>
      <c r="F84" s="16"/>
      <c r="I84" s="16"/>
      <c r="L84" s="16"/>
    </row>
    <row r="85" spans="3:12" s="15" customFormat="1" ht="14.25">
      <c r="C85" s="16"/>
      <c r="F85" s="16"/>
      <c r="I85" s="16"/>
      <c r="L85" s="16"/>
    </row>
    <row r="86" spans="3:12" s="15" customFormat="1" ht="14.25">
      <c r="C86" s="16"/>
      <c r="F86" s="16"/>
      <c r="I86" s="16"/>
      <c r="L86" s="16"/>
    </row>
    <row r="87" spans="3:12" s="15" customFormat="1" ht="14.25">
      <c r="C87" s="16"/>
      <c r="F87" s="16"/>
      <c r="I87" s="16"/>
      <c r="L87" s="16"/>
    </row>
  </sheetData>
  <sheetProtection/>
  <mergeCells count="16">
    <mergeCell ref="A25:B25"/>
    <mergeCell ref="A26:B26"/>
    <mergeCell ref="A7:B7"/>
    <mergeCell ref="A5:A6"/>
    <mergeCell ref="A20:A21"/>
    <mergeCell ref="A12:A13"/>
    <mergeCell ref="A22:A23"/>
    <mergeCell ref="A24:B24"/>
    <mergeCell ref="A1:N1"/>
    <mergeCell ref="A2:N2"/>
    <mergeCell ref="C5:E5"/>
    <mergeCell ref="F5:H5"/>
    <mergeCell ref="I5:K5"/>
    <mergeCell ref="L5:N5"/>
    <mergeCell ref="B5:B6"/>
    <mergeCell ref="A4:N4"/>
  </mergeCells>
  <printOptions horizontalCentered="1"/>
  <pageMargins left="0.7480314960629921" right="0.7480314960629921" top="0.5118110236220472" bottom="0.5511811023622047" header="0.5118110236220472" footer="0.5118110236220472"/>
  <pageSetup fitToHeight="0" fitToWidth="1" horizontalDpi="1200" verticalDpi="1200" orientation="landscape" paperSize="8" r:id="rId1"/>
  <ignoredErrors>
    <ignoredError sqref="E24:E26 H25:H26 K7 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USER</cp:lastModifiedBy>
  <cp:lastPrinted>2017-01-16T07:42:30Z</cp:lastPrinted>
  <dcterms:created xsi:type="dcterms:W3CDTF">2005-03-08T03:25:36Z</dcterms:created>
  <dcterms:modified xsi:type="dcterms:W3CDTF">2017-02-20T01:06:12Z</dcterms:modified>
  <cp:category/>
  <cp:version/>
  <cp:contentType/>
  <cp:contentStatus/>
</cp:coreProperties>
</file>